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Financiera Gubernamen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/>
  <c r="F32" i="1"/>
  <c r="F31" i="1"/>
  <c r="F30" i="1"/>
  <c r="F29" i="1"/>
  <c r="F28" i="1"/>
  <c r="F24" i="1"/>
  <c r="F25" i="1"/>
  <c r="F23" i="1"/>
  <c r="D27" i="1"/>
  <c r="C27" i="1"/>
  <c r="B22" i="1"/>
  <c r="F22" i="1"/>
  <c r="F18" i="1"/>
  <c r="F17" i="1"/>
  <c r="E16" i="1"/>
  <c r="F16" i="1"/>
  <c r="F12" i="1"/>
  <c r="F13" i="1"/>
  <c r="F14" i="1"/>
  <c r="F11" i="1"/>
  <c r="F10" i="1"/>
  <c r="D9" i="1"/>
  <c r="D20" i="1" s="1"/>
  <c r="C9" i="1"/>
  <c r="C20" i="1"/>
  <c r="F7" i="1"/>
  <c r="F6" i="1"/>
  <c r="F5" i="1"/>
  <c r="B4" i="1"/>
  <c r="B20" i="1" s="1"/>
  <c r="E20" i="1"/>
  <c r="E38" i="1" s="1"/>
  <c r="C38" i="1" l="1"/>
  <c r="F9" i="1"/>
  <c r="D38" i="1"/>
  <c r="B38" i="1"/>
  <c r="F20" i="1"/>
  <c r="F4" i="1"/>
  <c r="F27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<sst xmlns="http://schemas.openxmlformats.org/spreadsheetml/2006/main" count="36" uniqueCount="26">
  <si>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</si>
  <si>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</si>
  <si>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</si>
  <si>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</si>
  <si>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</si>
  <si>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</si>
  <si>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</si>
  <si>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</si>
  <si>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</si>
  <si>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</si>
  <si>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</si>
  <si>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</si>
  <si>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</si>
  <si>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</si>
  <si>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</si>
  <si>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</si>
  <si>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</si>
  <si>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</si>
  <si>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</si>
  <si>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</si>
  <si>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</si>
  <si>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</si>
  <si>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</si>
  <si>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</si>
  <si>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</si>
  <si>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COMONFORT,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</si>
</sst>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4" fontId="5" fillId="0" borderId="1" xfId="9" applyNumberFormat="1" applyFont="1" applyFill="1" applyBorder="1" applyAlignment="1">
      <alignment vertical="top"/>
    </xf>
    <xf numFmtId="0" fontId="5" fillId="0" borderId="1" xfId="9" applyFont="1" applyFill="1" applyBorder="1" applyAlignment="1">
      <alignment vertical="top" wrapText="1"/>
    </xf>
    <xf numFmtId="0" fontId="4" fillId="0" borderId="7" xfId="9" applyFont="1" applyFill="1" applyBorder="1" applyAlignment="1">
      <alignment vertical="top" wrapText="1"/>
    </xf>
    <xf numFmtId="4" fontId="4" fillId="0" borderId="8" xfId="9" applyNumberFormat="1" applyFont="1" applyFill="1" applyBorder="1" applyProtection="1">
      <protection locked="0"/>
    </xf>
    <xf numFmtId="4" fontId="5" fillId="2" borderId="8" xfId="9" applyNumberFormat="1" applyFont="1" applyFill="1" applyBorder="1" applyProtection="1">
      <protection locked="0"/>
    </xf>
    <xf numFmtId="0" fontId="5" fillId="0" borderId="7" xfId="9" applyFont="1" applyFill="1" applyBorder="1" applyAlignment="1">
      <alignment horizontal="left" vertical="top" wrapText="1" indent="1"/>
    </xf>
    <xf numFmtId="4" fontId="5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4" fontId="5" fillId="2" borderId="8" xfId="9" applyNumberFormat="1" applyFont="1" applyFill="1" applyBorder="1" applyAlignment="1" applyProtection="1">
      <alignment vertical="top"/>
      <protection locked="0"/>
    </xf>
    <xf numFmtId="4" fontId="5" fillId="0" borderId="8" xfId="9" applyNumberFormat="1" applyFont="1" applyFill="1" applyBorder="1" applyAlignment="1" applyProtection="1">
      <alignment vertical="top"/>
      <protection locked="0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4" fontId="4" fillId="0" borderId="10" xfId="9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5" borderId="6" xfId="9" applyFont="1" applyFill="1" applyBorder="1" applyAlignment="1">
      <alignment horizontal="center" vertical="center" wrapText="1"/>
    </xf>
    <xf numFmtId="166" fontId="4" fillId="5" borderId="6" xfId="3" applyNumberFormat="1" applyFont="1" applyFill="1" applyBorder="1" applyAlignment="1">
      <alignment horizontal="center" vertical="center" wrapText="1"/>
    </xf>
    <xf numFmtId="4" fontId="5" fillId="0" borderId="8" xfId="9" applyNumberFormat="1" applyFont="1" applyFill="1" applyBorder="1" applyProtection="1">
      <protection locked="0"/>
    </xf>
    <xf numFmtId="4" fontId="5" fillId="0" borderId="8" xfId="9" applyNumberFormat="1" applyFont="1" applyFill="1" applyBorder="1" applyProtection="1">
      <protection locked="0"/>
    </xf>
    <xf numFmtId="4" fontId="5" fillId="0" borderId="8" xfId="9" applyNumberFormat="1" applyFont="1" applyFill="1" applyBorder="1" applyProtection="1">
      <protection locked="0"/>
    </xf>
    <xf numFmtId="0" fontId="11" fillId="4" borderId="2" xfId="9" applyFont="1" applyFill="1" applyBorder="1" applyAlignment="1" applyProtection="1">
      <alignment horizontal="center" vertical="center" wrapText="1"/>
      <protection locked="0"/>
    </xf>
    <xf numFmtId="0" fontId="11" fillId="4" borderId="1" xfId="9" applyFont="1" applyFill="1" applyBorder="1" applyAlignment="1" applyProtection="1">
      <alignment horizontal="center" vertical="center" wrapText="1"/>
      <protection locked="0"/>
    </xf>
    <xf numFmtId="0" fontId="11" fillId="4" borderId="3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3" xfId="5"/>
    <cellStyle name="Millares 2 3 2" xfId="19"/>
    <cellStyle name="Millares 2 3 3" xfId="28"/>
    <cellStyle name="Millares 2 4" xfId="17"/>
    <cellStyle name="Millares 2 5" xfId="26"/>
    <cellStyle name="Millares 3" xfId="6"/>
    <cellStyle name="Millares 3 2" xfId="20"/>
    <cellStyle name="Millares 3 3" xfId="29"/>
    <cellStyle name="Moneda 2" xfId="7"/>
    <cellStyle name="Moneda 2 2" xfId="21"/>
    <cellStyle name="Moneda 2 3" xfId="30"/>
    <cellStyle name="Normal" xfId="0" builtinId="0"/>
    <cellStyle name="Normal 2" xfId="8"/>
    <cellStyle name="Normal 2 2" xfId="9"/>
    <cellStyle name="Normal 2 3" xfId="22"/>
    <cellStyle name="Normal 2 4" xfId="31"/>
    <cellStyle name="Normal 3" xfId="10"/>
    <cellStyle name="Normal 3 2" xfId="23"/>
    <cellStyle name="Normal 3 3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130969</xdr:colOff>
      <xdr:row>0</xdr:row>
      <xdr:rowOff>154781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54781"/>
          <a:ext cx="514350" cy="419100"/>
        </a:xfrm>
        <a:prstGeom prst="rect">
          <a:avLst/>
        </a:prstGeom>
      </xdr:spPr>
    </xdr:pic>
    <xdr:clientData/>
  </xdr:oneCellAnchor>
  <xdr:oneCellAnchor>
    <xdr:from>
      <xdr:col>5</xdr:col>
      <xdr:colOff>297655</xdr:colOff>
      <xdr:row>0</xdr:row>
      <xdr:rowOff>142875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6968" y="14287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95" zoomScaleNormal="95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24" t="s">
        <v>3</v>
      </c>
      <c r="B2" s="25" t="s">
        <v>12</v>
      </c>
      <c r="C2" s="25" t="s">
        <v>13</v>
      </c>
      <c r="D2" s="25" t="s">
        <v>14</v>
      </c>
      <c r="E2" s="25" t="s">
        <v>5</v>
      </c>
      <c r="F2" s="25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-7525.28</v>
      </c>
      <c r="C4" s="14"/>
      <c r="D4" s="14"/>
      <c r="E4" s="14"/>
      <c r="F4" s="13">
        <f>+B4</f>
        <v>-7525.28</v>
      </c>
    </row>
    <row r="5" spans="1:6" x14ac:dyDescent="0.2">
      <c r="A5" s="15" t="s">
        <v>0</v>
      </c>
      <c r="B5" s="27">
        <v>-7525.28</v>
      </c>
      <c r="C5" s="14"/>
      <c r="D5" s="14"/>
      <c r="E5" s="14"/>
      <c r="F5" s="16">
        <f>+B5</f>
        <v>-7525.28</v>
      </c>
    </row>
    <row r="6" spans="1:6" x14ac:dyDescent="0.2">
      <c r="A6" s="15" t="s">
        <v>4</v>
      </c>
      <c r="B6" s="27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27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6052434.2400000002</v>
      </c>
      <c r="D9" s="13">
        <f>+D10</f>
        <v>1140710.05</v>
      </c>
      <c r="E9" s="14"/>
      <c r="F9" s="13">
        <f>+C9+D9</f>
        <v>7193144.29</v>
      </c>
    </row>
    <row r="10" spans="1:6" x14ac:dyDescent="0.2">
      <c r="A10" s="15" t="s">
        <v>7</v>
      </c>
      <c r="B10" s="14"/>
      <c r="C10" s="14"/>
      <c r="D10" s="16">
        <v>1140710.05</v>
      </c>
      <c r="E10" s="14"/>
      <c r="F10" s="16">
        <f>+D10</f>
        <v>1140710.05</v>
      </c>
    </row>
    <row r="11" spans="1:6" x14ac:dyDescent="0.2">
      <c r="A11" s="15" t="s">
        <v>8</v>
      </c>
      <c r="B11" s="14"/>
      <c r="C11" s="16">
        <v>6052434.2400000002</v>
      </c>
      <c r="D11" s="14"/>
      <c r="E11" s="14"/>
      <c r="F11" s="16">
        <f>+C11</f>
        <v>6052434.2400000002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16</v>
      </c>
      <c r="B20" s="13">
        <f>+B4</f>
        <v>-7525.28</v>
      </c>
      <c r="C20" s="13">
        <f>+C9</f>
        <v>6052434.2400000002</v>
      </c>
      <c r="D20" s="13">
        <f>+D9</f>
        <v>1140710.05</v>
      </c>
      <c r="E20" s="13">
        <f>+E16</f>
        <v>0</v>
      </c>
      <c r="F20" s="13">
        <f>+B20+C20+D20+E20</f>
        <v>7185619.0099999998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1191620.1000000001</v>
      </c>
      <c r="D27" s="13">
        <f>+D28+D29+D30+D31+D32</f>
        <v>-1952031.44</v>
      </c>
      <c r="E27" s="17"/>
      <c r="F27" s="13">
        <f>+C27+D27</f>
        <v>-760411.33999999985</v>
      </c>
    </row>
    <row r="28" spans="1:6" x14ac:dyDescent="0.2">
      <c r="A28" s="15" t="s">
        <v>7</v>
      </c>
      <c r="B28" s="14"/>
      <c r="C28" s="14"/>
      <c r="D28" s="28">
        <v>-811321.39</v>
      </c>
      <c r="E28" s="14"/>
      <c r="F28" s="16">
        <f>+D28</f>
        <v>-811321.39</v>
      </c>
    </row>
    <row r="29" spans="1:6" x14ac:dyDescent="0.2">
      <c r="A29" s="15" t="s">
        <v>8</v>
      </c>
      <c r="B29" s="14"/>
      <c r="C29" s="26">
        <v>1191620.1000000001</v>
      </c>
      <c r="D29" s="28">
        <v>-1140710.05</v>
      </c>
      <c r="E29" s="14"/>
      <c r="F29" s="16">
        <f>+C29+D29</f>
        <v>50910.050000000047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-7525.28</v>
      </c>
      <c r="C38" s="22">
        <f>+C20+C27</f>
        <v>7244054.3399999999</v>
      </c>
      <c r="D38" s="22">
        <f>+D20+D27</f>
        <v>-811321.3899999999</v>
      </c>
      <c r="E38" s="22">
        <f>+E20+E34</f>
        <v>0</v>
      </c>
      <c r="F38" s="22">
        <f>+B38+C38+D38+E38</f>
        <v>6425207.6699999999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ht="12" x14ac:dyDescent="0.2">
      <c r="A43"/>
      <c r="B43"/>
      <c r="C43" s="23"/>
      <c r="D43" s="23"/>
    </row>
    <row r="44" spans="1:6" ht="12" x14ac:dyDescent="0.2">
      <c r="A44" s="23"/>
      <c r="B44" s="23"/>
      <c r="C44" s="23"/>
      <c r="D44" s="23"/>
    </row>
    <row r="45" spans="1:6" ht="12" x14ac:dyDescent="0.2">
      <c r="A45" s="23"/>
      <c r="B45" s="23"/>
      <c r="C45" s="23"/>
      <c r="D45" s="23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2019-07-23T14:35:08Z</cp:lastPrinted>
  <dcterms:created xsi:type="dcterms:W3CDTF">2012-12-11T20:30:33Z</dcterms:created>
  <dcterms:modified xsi:type="dcterms:W3CDTF">2020-02-12T20:19:06Z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